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<sst xmlns="http://schemas.openxmlformats.org/spreadsheetml/2006/main" count="1144" uniqueCount="74">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</sst>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103" sqref="B10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23282.050000000014</v>
      </c>
      <c r="AF7" s="54"/>
      <c r="AG7" s="40"/>
    </row>
    <row r="8" spans="1:55" ht="18" customHeight="1">
      <c r="A8" s="47" t="s">
        <v>30</v>
      </c>
      <c r="B8" s="33">
        <f>SUM(E8:AB8)</f>
        <v>15736.599999999999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198650.34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19393.600000000002</v>
      </c>
      <c r="AG9" s="69">
        <f>AG10+AG15+AG24+AG33+AG47+AG52+AG54+AG61+AG62+AG71+AG72+AG76+AG88+AG81+AG83+AG82+AG69+AG89+AG91+AG90+AG70+AG40+AG92</f>
        <v>311970.81952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645.5999999999999</v>
      </c>
      <c r="AG10" s="72">
        <f>B10+C10-AF10</f>
        <v>19897.297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420.7</v>
      </c>
      <c r="AG11" s="72">
        <f>B11+C11-AF11</f>
        <v>17193.395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102.39999999999999</v>
      </c>
      <c r="AG12" s="72">
        <f>B12+C12-AF12</f>
        <v>427.85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122.49999999999999</v>
      </c>
      <c r="AG14" s="72">
        <f>AG10-AG11-AG12-AG13</f>
        <v>2276.0519999999983</v>
      </c>
      <c r="AH14" s="18"/>
      <c r="AI14" s="86"/>
    </row>
    <row r="15" spans="1:35" ht="15" customHeight="1">
      <c r="A15" s="4" t="s">
        <v>6</v>
      </c>
      <c r="B15" s="144">
        <v>72419.8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9209.300000000001</v>
      </c>
      <c r="AG15" s="72">
        <f aca="true" t="shared" si="3" ref="AG15:AG31">B15+C15-AF15</f>
        <v>98141.83978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4130.8</v>
      </c>
      <c r="AG16" s="115">
        <f t="shared" si="3"/>
        <v>22503.699999999997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7286.7</v>
      </c>
      <c r="AG17" s="72">
        <f t="shared" si="3"/>
        <v>68460.02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3.6</v>
      </c>
      <c r="AG18" s="72">
        <f t="shared" si="3"/>
        <v>69.4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1164.6</v>
      </c>
      <c r="AG19" s="72">
        <f t="shared" si="3"/>
        <v>8094.299999999999</v>
      </c>
      <c r="AH19" s="18"/>
    </row>
    <row r="20" spans="1:34" ht="15.75">
      <c r="A20" s="3" t="s">
        <v>2</v>
      </c>
      <c r="B20" s="144">
        <v>6032.2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476.1</v>
      </c>
      <c r="AG20" s="72">
        <f t="shared" si="3"/>
        <v>7357.75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10.3</v>
      </c>
      <c r="AG21" s="72">
        <f t="shared" si="3"/>
        <v>1616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1841.7000000000053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268.00000000000085</v>
      </c>
      <c r="AG23" s="72">
        <f>B23+C23-AF23</f>
        <v>12452.460780000001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1687.6000000000001</v>
      </c>
      <c r="AG24" s="72">
        <f t="shared" si="3"/>
        <v>44742.420999999995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338.7</v>
      </c>
      <c r="AG25" s="115">
        <f t="shared" si="3"/>
        <v>16213.400000000001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1687.6000000000001</v>
      </c>
      <c r="AG32" s="72">
        <f>AG24</f>
        <v>44742.420999999995</v>
      </c>
    </row>
    <row r="33" spans="1:33" ht="15" customHeight="1">
      <c r="A33" s="4" t="s">
        <v>8</v>
      </c>
      <c r="B33" s="144">
        <v>284.5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1728.5499999999997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381.61999999999995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4.5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24.999999999999996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25.30000000000001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36.779999999999745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1363.2919999999997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1225.984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26.700000000000003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65.294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45.21399999999977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189.7</v>
      </c>
      <c r="AG47" s="72">
        <f>B47+C47-AF47</f>
        <v>1948.394229999996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95.44999999999999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157.6</v>
      </c>
      <c r="AG49" s="72">
        <f>B49+C49-AF49</f>
        <v>1240.1739000000002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32.099999999999994</v>
      </c>
      <c r="AG51" s="72">
        <f>AG47-AG49-AG48</f>
        <v>612.7703299999957</v>
      </c>
    </row>
    <row r="52" spans="1:33" ht="15" customHeight="1">
      <c r="A52" s="4" t="s">
        <v>0</v>
      </c>
      <c r="B52" s="144">
        <f>5311.7-332.8</f>
        <v>4978.9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969</v>
      </c>
      <c r="AG52" s="72">
        <f aca="true" t="shared" si="11" ref="AG52:AG59">B52+C52-AF52</f>
        <v>7213.312260000001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719.7</v>
      </c>
      <c r="AG53" s="72">
        <f t="shared" si="11"/>
        <v>1367.7740000000001</v>
      </c>
    </row>
    <row r="54" spans="1:34" ht="15" customHeight="1">
      <c r="A54" s="4" t="s">
        <v>9</v>
      </c>
      <c r="B54" s="147">
        <v>2103.8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960.5999999999999</v>
      </c>
      <c r="AG54" s="72">
        <f t="shared" si="11"/>
        <v>2784.2340000000004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372.7</v>
      </c>
      <c r="AG55" s="72">
        <f t="shared" si="11"/>
        <v>1580.1739999999998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82.7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135.37300000000013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971.0000000000001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587.8999999999999</v>
      </c>
      <c r="AG60" s="72">
        <f>AG54-AG55-AG57-AG59-AG56-AG58</f>
        <v>1063.5870000000007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</v>
      </c>
      <c r="AG61" s="72">
        <f aca="true" t="shared" si="14" ref="AG61:AG67">B61+C61-AF61</f>
        <v>693.7</v>
      </c>
    </row>
    <row r="62" spans="1:33" s="18" customFormat="1" ht="15" customHeight="1">
      <c r="A62" s="108" t="s">
        <v>11</v>
      </c>
      <c r="B62" s="144">
        <v>3016.4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82.3</v>
      </c>
      <c r="AG62" s="72">
        <f t="shared" si="14"/>
        <v>7374.899999999999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2725.7490000000007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35.5</v>
      </c>
      <c r="AG65" s="72">
        <f t="shared" si="14"/>
        <v>233.75</v>
      </c>
      <c r="AH65" s="6"/>
    </row>
    <row r="66" spans="1:33" ht="15.75">
      <c r="A66" s="3" t="s">
        <v>2</v>
      </c>
      <c r="B66" s="144">
        <v>117.9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0.5</v>
      </c>
      <c r="AG66" s="72">
        <f t="shared" si="14"/>
        <v>276.83000000000004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1041.8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46.3</v>
      </c>
      <c r="AG68" s="72">
        <f>AG62-AG63-AG66-AG67-AG65-AG64</f>
        <v>4018.8709999999983</v>
      </c>
    </row>
    <row r="69" spans="1:33" ht="31.5">
      <c r="A69" s="4" t="s">
        <v>45</v>
      </c>
      <c r="B69" s="144">
        <f>0.2+3053.2</f>
        <v>3053.3999999999996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3071.638999999999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231.5</v>
      </c>
      <c r="AG72" s="130">
        <f t="shared" si="16"/>
        <v>4640.700000000001</v>
      </c>
      <c r="AH72" s="86">
        <f>AG72+AG69+AG76+AG91+AG83+AG88</f>
        <v>9088.97925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60.1</v>
      </c>
      <c r="AG74" s="130">
        <f t="shared" si="16"/>
        <v>735.4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468.9</v>
      </c>
    </row>
    <row r="76" spans="1:35" s="11" customFormat="1" ht="15.7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159.94024999999985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2254</v>
      </c>
      <c r="AG89" s="72">
        <f t="shared" si="16"/>
        <v>6348.5999999999985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f>29243.8-1612.3</f>
        <v>27631.5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1557.7</v>
      </c>
      <c r="AG92" s="72">
        <f t="shared" si="16"/>
        <v>106140.5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19393.600000000002</v>
      </c>
      <c r="AG94" s="84">
        <f>AG10+AG15+AG24+AG33+AG47+AG52+AG54+AG61+AG62+AG69+AG71+AG72+AG76+AG81+AG82+AG83+AG88+AG89+AG90+AG91+AG70+AG40+AG92</f>
        <v>311970.81952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8080.099999999999</v>
      </c>
      <c r="AG95" s="71">
        <f>B95+C95-AF95</f>
        <v>91820.29199999999</v>
      </c>
    </row>
    <row r="96" spans="1:33" ht="15.75">
      <c r="A96" s="3" t="s">
        <v>2</v>
      </c>
      <c r="B96" s="22">
        <f aca="true" t="shared" si="19" ref="B96:AD96">B12+B20+B29+B36+B57+B66+B44+B80+B74+B53</f>
        <v>7827.1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1358.8</v>
      </c>
      <c r="AG96" s="71">
        <f>B96+C96-AF96</f>
        <v>10406.671000000002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3.6</v>
      </c>
      <c r="AG97" s="71">
        <f>B97+C97-AF97</f>
        <v>79.20000000000002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1200.1</v>
      </c>
      <c r="AG98" s="71">
        <f>B98+C98-AF98</f>
        <v>8356.735999999999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167.9</v>
      </c>
      <c r="AG99" s="71">
        <f>B99+C99-AF99</f>
        <v>4723.3379</v>
      </c>
    </row>
    <row r="100" spans="1:33" ht="12.75">
      <c r="A100" s="1" t="s">
        <v>35</v>
      </c>
      <c r="B100" s="2">
        <f aca="true" t="shared" si="24" ref="B100:AD100">B94-B95-B96-B97-B98-B99</f>
        <v>81131.89999999998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8583.100000000004</v>
      </c>
      <c r="AG100" s="85">
        <f>AG94-AG95-AG96-AG97-AG98-AG99</f>
        <v>196584.58262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2018-09-28T11:18:42Z</cp:lastPrinted>
  <dcterms:created xsi:type="dcterms:W3CDTF">2002-11-05T08:53:00Z</dcterms:created>
  <dcterms:modified xsi:type="dcterms:W3CDTF">2018-10-08T05:22:09Z</dcterms:modified>
  <cp:category/>
  <cp:version/>
  <cp:contentType/>
  <cp:contentStatus/>
</cp:coreProperties>
</file>